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Leana Viljoen\Desktop\"/>
    </mc:Choice>
  </mc:AlternateContent>
  <xr:revisionPtr revIDLastSave="0" documentId="13_ncr:1_{2A0B1457-D733-4A85-A02B-979F63D96A59}" xr6:coauthVersionLast="47" xr6:coauthVersionMax="47" xr10:uidLastSave="{00000000-0000-0000-0000-000000000000}"/>
  <bookViews>
    <workbookView xWindow="-110" yWindow="-110" windowWidth="19420" windowHeight="10300" activeTab="1" xr2:uid="{00000000-000D-0000-FFFF-FFFF00000000}"/>
  </bookViews>
  <sheets>
    <sheet name="Read Me" sheetId="11" r:id="rId1"/>
    <sheet name="Project Plan" sheetId="8" r:id="rId2"/>
    <sheet name="Resources" sheetId="9" r:id="rId3"/>
    <sheet name="Task Types" sheetId="6" state="hidden" r:id="rId4"/>
    <sheet name="Holidays" sheetId="1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8" l="1"/>
  <c r="I3" i="8"/>
  <c r="I2" i="8" l="1"/>
  <c r="A2" i="12" l="1"/>
  <c r="I4" i="8" l="1"/>
  <c r="I5" i="8"/>
  <c r="I6" i="8"/>
  <c r="I7" i="8"/>
  <c r="I8" i="8"/>
  <c r="D8" i="8" l="1"/>
  <c r="D7" i="8" l="1"/>
  <c r="D6" i="8"/>
  <c r="D5" i="8"/>
  <c r="D4" i="8"/>
  <c r="D2" i="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OriginalSchema" type="4" refreshedVersion="0" background="1">
    <webPr xml="1" sourceData="1" url="C:\ImportTests\OriginalSchema.xsd" htmlTables="1" htmlFormat="all"/>
  </connection>
</connections>
</file>

<file path=xl/sharedStrings.xml><?xml version="1.0" encoding="utf-8"?>
<sst xmlns="http://schemas.openxmlformats.org/spreadsheetml/2006/main" count="100" uniqueCount="58">
  <si>
    <t>UID</t>
  </si>
  <si>
    <t>Name</t>
  </si>
  <si>
    <t>Notes</t>
  </si>
  <si>
    <t>Start</t>
  </si>
  <si>
    <t>Finish</t>
  </si>
  <si>
    <t>Milestone</t>
  </si>
  <si>
    <t>Resource</t>
  </si>
  <si>
    <t>Project Task</t>
  </si>
  <si>
    <t>Task Type</t>
  </si>
  <si>
    <t>Task</t>
  </si>
  <si>
    <t>Type</t>
  </si>
  <si>
    <t>Key</t>
  </si>
  <si>
    <t>Resource Key</t>
  </si>
  <si>
    <t>Task1</t>
  </si>
  <si>
    <t>Task2</t>
  </si>
  <si>
    <t>Task3</t>
  </si>
  <si>
    <t>Task4</t>
  </si>
  <si>
    <t>Milestone1</t>
  </si>
  <si>
    <t>Description…</t>
  </si>
  <si>
    <t>Planned Progress %</t>
  </si>
  <si>
    <t>Actual Progress %</t>
  </si>
  <si>
    <t xml:space="preserve">Column </t>
  </si>
  <si>
    <t>Example</t>
  </si>
  <si>
    <t>PPO Field</t>
  </si>
  <si>
    <t>Description</t>
  </si>
  <si>
    <t>Implementation of ERP System</t>
  </si>
  <si>
    <t>Planned Start Date</t>
  </si>
  <si>
    <t>Planned End Date</t>
  </si>
  <si>
    <t>Responsibility</t>
  </si>
  <si>
    <t>This project is the implementation of the ERP system for ACME Limited.</t>
  </si>
  <si>
    <t>Column</t>
  </si>
  <si>
    <t>Employee</t>
  </si>
  <si>
    <t>This is the display value for the employee in PPO.</t>
  </si>
  <si>
    <t>HolidayDate</t>
  </si>
  <si>
    <t>Task Code</t>
  </si>
  <si>
    <t>Explanations about the column headings on the Project Plan sheet</t>
  </si>
  <si>
    <t>This is the notes / description of the task that is imported into the PPO Description field. There is no limit on the text size of this field.</t>
  </si>
  <si>
    <t>This is the name of the task and is limited to 100 Characters.</t>
  </si>
  <si>
    <t>This is the key that identifies the specific employee in PPO.</t>
  </si>
  <si>
    <t>Explanations about the column headings on the Resources sheet</t>
  </si>
  <si>
    <r>
      <t>This is the planned start date of the task and should be in the following format: "</t>
    </r>
    <r>
      <rPr>
        <b/>
        <sz val="11"/>
        <color theme="1"/>
        <rFont val="Calibri"/>
        <family val="2"/>
        <scheme val="minor"/>
      </rPr>
      <t>YYYY-MM-DD</t>
    </r>
    <r>
      <rPr>
        <sz val="11"/>
        <color theme="1"/>
        <rFont val="Calibri"/>
        <family val="2"/>
        <scheme val="minor"/>
      </rPr>
      <t>".</t>
    </r>
  </si>
  <si>
    <r>
      <t>This is the planned end date of the task and should be in the following format: "</t>
    </r>
    <r>
      <rPr>
        <b/>
        <sz val="11"/>
        <color theme="1"/>
        <rFont val="Calibri"/>
        <family val="2"/>
        <scheme val="minor"/>
      </rPr>
      <t>YYYY-MM-DD</t>
    </r>
    <r>
      <rPr>
        <sz val="11"/>
        <color theme="1"/>
        <rFont val="Calibri"/>
        <family val="2"/>
        <scheme val="minor"/>
      </rPr>
      <t>".</t>
    </r>
  </si>
  <si>
    <t>For more information refer to the following FAQ at: https://support.ppolive.com/hc/en-us/articles/209873033.</t>
  </si>
  <si>
    <t>This Excel template contains hidden sheets as well as hidden columns. Please do not delete them.</t>
  </si>
  <si>
    <t>Ensure you fix all the Excel export errors/warnings before importing the XML file.</t>
  </si>
  <si>
    <t>This is used to derive the task code in PPO. It's recommended you have a single project task at the top which is "0" and is named the same as the project, and all other tasks are numberered 1,2,3 etc. This value is used to match tasks when re-importing schedules, so it must be unique and must not be changed.</t>
  </si>
  <si>
    <t>This is used to indicate which employee is responsible for the task. The values in the dropdown is obtained from the Resources sheet.</t>
  </si>
  <si>
    <t>This is the planned progress on the task and must be a whole number between 0 and 100.</t>
  </si>
  <si>
    <t>This is the actual progress on the task and must be a whole number between 0 and 100.</t>
  </si>
  <si>
    <t>Resources can be appended in the Resources sheet. The employee "Resource Sheet" report from PPO can be used to populate this sheet.</t>
  </si>
  <si>
    <t>The Holidays sheet can be populated from the Public Holidays report in PPO.  Note that this is only used if you duration driven scheduling as described in the FAQ.</t>
  </si>
  <si>
    <t>Guidelines to using this template</t>
  </si>
  <si>
    <t>This is the type of the task, and can either be a project task, summary task, task or a milestone.</t>
  </si>
  <si>
    <t>Summary Task</t>
  </si>
  <si>
    <t>Summary Task1</t>
  </si>
  <si>
    <t>Joe Bloggs</t>
  </si>
  <si>
    <t>Name Surname</t>
  </si>
  <si>
    <t>Once completed, save this file as .xlsx file and import it into PPO.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</si>
</sst>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quot;-&quot;mm&quot;-&quot;dd"/>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90099"/>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3">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xf>
    <xf numFmtId="0" fontId="0" fillId="33" borderId="0" xfId="0" applyFill="1"/>
    <xf numFmtId="0" fontId="13" fillId="33" borderId="0" xfId="0" applyFont="1" applyFill="1"/>
    <xf numFmtId="0" fontId="17" fillId="33" borderId="0" xfId="0" applyFont="1" applyFill="1"/>
    <xf numFmtId="0" fontId="0" fillId="0" borderId="0" xfId="0" applyAlignment="1">
      <alignment vertical="top"/>
    </xf>
    <xf numFmtId="0" fontId="0" fillId="0" borderId="0" xfId="0" applyAlignment="1">
      <alignment horizontal="left" vertical="top"/>
    </xf>
    <xf numFmtId="0" fontId="0" fillId="0" borderId="0" xfId="0" applyAlignment="1">
      <alignment vertical="top" wrapText="1"/>
    </xf>
    <xf numFmtId="0" fontId="16" fillId="0" borderId="0" xfId="0" applyFont="1" applyAlignment="1">
      <alignment vertical="top"/>
    </xf>
    <xf numFmtId="0" fontId="16" fillId="0" borderId="0" xfId="0" applyFont="1"/>
    <xf numFmtId="0" fontId="16" fillId="34" borderId="0" xfId="0" applyFont="1" applyFill="1"/>
    <xf numFmtId="0" fontId="0" fillId="35" borderId="0" xfId="0" applyFill="1"/>
    <xf numFmtId="49" fontId="0" fillId="35" borderId="0" xfId="0" applyNumberFormat="1" applyFill="1"/>
    <xf numFmtId="164" fontId="0" fillId="0" borderId="0" xfId="0" applyNumberFormat="1" applyAlignment="1">
      <alignment horizontal="left" vertical="top"/>
    </xf>
    <xf numFmtId="0" fontId="0" fillId="35" borderId="0" xfId="0" applyFill="1" applyAlignment="1">
      <alignment horizontal="center"/>
    </xf>
    <xf numFmtId="0" fontId="0" fillId="33" borderId="0" xfId="0" applyFill="1" applyAlignment="1">
      <alignment horizontal="center"/>
    </xf>
    <xf numFmtId="0" fontId="0" fillId="0" borderId="0" xfId="0" applyAlignment="1">
      <alignment horizontal="center"/>
    </xf>
    <xf numFmtId="164" fontId="0" fillId="35" borderId="0" xfId="0" applyNumberFormat="1" applyFill="1"/>
    <xf numFmtId="49" fontId="0" fillId="35" borderId="0" xfId="0" applyNumberFormat="1" applyFill="1" applyAlignment="1">
      <alignment horizontal="center"/>
    </xf>
    <xf numFmtId="0" fontId="0" fillId="35" borderId="0" xfId="0" applyFill="1" applyAlignment="1">
      <alignment horizontal="center" wrapText="1"/>
    </xf>
    <xf numFmtId="165" fontId="18" fillId="36" borderId="0" xfId="0" applyNumberFormat="1" applyFont="1" applyFill="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9">
    <dxf>
      <numFmt numFmtId="164" formatCode="yyyy\-mm\-dd"/>
      <fill>
        <patternFill>
          <fgColor indexed="64"/>
          <bgColor theme="0"/>
        </patternFill>
      </fill>
    </dxf>
    <dxf>
      <numFmt numFmtId="164" formatCode="yyyy\-mm\-dd"/>
      <fill>
        <patternFill>
          <fgColor indexed="64"/>
          <bgColor theme="0"/>
        </patternFill>
      </fill>
    </dxf>
    <dxf>
      <fill>
        <patternFill patternType="solid">
          <fgColor indexed="64"/>
          <bgColor rgb="FF990099"/>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rgb="FF990099"/>
        </patternFill>
      </fill>
    </dxf>
    <dxf>
      <fill>
        <patternFill patternType="solid">
          <fgColor indexed="64"/>
          <bgColor theme="0"/>
        </patternFill>
      </fill>
      <alignment horizontal="center" vertical="bottom" textRotation="0" wrapText="0" indent="0" justifyLastLine="0" shrinkToFit="0" readingOrder="0"/>
    </dxf>
    <dxf>
      <numFmt numFmtId="0" formatCode="General"/>
      <fill>
        <patternFill patternType="solid">
          <fgColor indexed="64"/>
          <bgColor theme="0"/>
        </patternFill>
      </fill>
    </dxf>
    <dxf>
      <fill>
        <patternFill patternType="solid">
          <fgColor indexed="64"/>
          <bgColor theme="0"/>
        </patternFill>
      </fill>
      <alignment horizontal="center" vertical="bottom" textRotation="0" indent="0" justifyLastLine="0" shrinkToFit="0" readingOrder="0"/>
    </dxf>
    <dxf>
      <fill>
        <patternFill patternType="solid">
          <fgColor indexed="64"/>
          <bgColor theme="0"/>
        </patternFill>
      </fill>
    </dxf>
    <dxf>
      <numFmt numFmtId="165" formatCode="yyyy&quot;-&quot;mm&quot;-&quot;dd"/>
      <fill>
        <patternFill patternType="solid">
          <fgColor theme="0"/>
          <bgColor theme="0"/>
        </patternFill>
      </fill>
      <alignment horizontal="center" vertical="bottom" textRotation="0" wrapText="0" indent="0" justifyLastLine="0" shrinkToFit="0" readingOrder="0"/>
    </dxf>
    <dxf>
      <numFmt numFmtId="165" formatCode="yyyy&quot;-&quot;mm&quot;-&quot;dd"/>
      <fill>
        <patternFill patternType="solid">
          <fgColor theme="0"/>
          <bgColor theme="0"/>
        </patternFill>
      </fill>
      <alignment horizontal="center" vertical="bottom" textRotation="0" wrapText="0" indent="0" justifyLastLine="0" shrinkToFit="0" readingOrder="0"/>
    </dxf>
    <dxf>
      <numFmt numFmtId="0" formatCode="General"/>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alignment horizontal="center" vertical="bottom" textRotation="0" wrapText="0" indent="0" justifyLastLine="0" shrinkToFit="0" readingOrder="0"/>
    </dxf>
    <dxf>
      <fill>
        <patternFill patternType="solid">
          <fgColor indexed="64"/>
          <bgColor theme="0"/>
        </patternFill>
      </fill>
    </dxf>
    <dxf>
      <fill>
        <patternFill patternType="solid">
          <fgColor indexed="64"/>
          <bgColor rgb="FF990099"/>
        </patternFill>
      </fill>
    </dxf>
  </dxfs>
  <tableStyles count="0" defaultTableStyle="TableStyleMedium2" defaultPivotStyle="PivotStyleLight16"/>
  <colors>
    <mruColors>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s://www.ppolive.com/xmltaskimport/2017-08'">
  <Schema ID="Schema3" Namespace="https://www.ppolive.com/xmltaskimport/2017-08">
    <xsd:schema xmlns:xsd="http://www.w3.org/2001/XMLSchema" xmlns="" targetNamespace="https://www.ppolive.com/xmltaskimport/2017-08" elementFormDefault="unqualified">
      <xsd:element name="project">
        <xsd:complexType>
          <xsd:sequence>
            <xsd:element name="tasks">
              <xsd:complexType>
                <xsd:sequence>
                  <xsd:element minOccurs="0" maxOccurs="unbounded" name="task">
                    <xsd:complexType>
                      <xsd:sequence minOccurs="0">
                        <xsd:element minOccurs="1" maxOccurs="1" nillable="false" type="xsd:integer" name="taskuniqueid"/>
                        <xsd:element minOccurs="0" maxOccurs="1" nillable="false" type="xsd:integer" name="taskid"/>
                        <xsd:element minOccurs="1" maxOccurs="1" nillable="true" type="xsd:integer" name="type"/>
                        <xsd:element minOccurs="0" maxOccurs="1" nillable="true" type="xsd:string" name="taskname"/>
                        <xsd:element minOccurs="1" maxOccurs="1" nillable="false" type="xsd:date" name="taskstart"/>
                        <xsd:element minOccurs="1" maxOccurs="1" nillable="false" type="xsd:date" name="taskfinish"/>
                        <xsd:element minOccurs="0" maxOccurs="1" nillable="true" type="xsd:string" name="tasknotes"/>
                        <xsd:element minOccurs="0" maxOccurs="1" nillable="true" type="xsd:string" name="taskresourcephonetics"/>
                        <xsd:element minOccurs="0" maxOccurs="1" nillable="true" type="xsd:decimal" name="tasktext10"/>
                        <xsd:element minOccurs="0" maxOccurs="1" nillable="true" type="xsd:decimal" name="taskpercentcomplete"/>
                        <xsd:element minOccurs="0" maxOccurs="1" nillable="true" type="xsd:string" name="taskduration"/>
                        <xsd:element minOccurs="0" maxOccurs="1" nillable="true" type="xsd:string" name="taskwork"/>
                      </xsd:sequence>
                    </xsd:complexType>
                  </xsd:element>
                </xsd:sequence>
              </xsd:complexType>
              <xsd:unique name="taskidentifier">
                <xsd:selector xpath="task"/>
                <xsd:field xpath="taskuniqueid"/>
              </xsd:unique>
              <xsd:unique name="tasksortorder">
                <xsd:selector xpath="task"/>
                <xsd:field xpath="taskid"/>
              </xsd:unique>
            </xsd:element>
          </xsd:sequence>
        </xsd:complexType>
      </xsd:element>
    </xsd:schema>
  </Schema>
  <Map ID="40" Name="PPO" RootElement="project" SchemaID="Schema3"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xmlMaps" Target="xmlMap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ProjectPlan" displayName="ProjectPlan" ref="A1:J8" tableType="xml" totalsRowShown="0" headerRowDxfId="18" dataDxfId="17">
  <autoFilter ref="A1:J8" xr:uid="{00000000-0009-0000-0100-00000C000000}"/>
  <tableColumns count="10">
    <tableColumn id="1" xr3:uid="{00000000-0010-0000-0000-000001000000}" uniqueName="taskuniqueid" name="UID" dataDxfId="16">
      <xmlColumnPr mapId="40" xpath="/ns1:project/tasks/task/taskuniqueid" xmlDataType="integer"/>
    </tableColumn>
    <tableColumn id="2" xr3:uid="{00000000-0010-0000-0000-000002000000}" uniqueName="taskname" name="Name" dataDxfId="15">
      <xmlColumnPr mapId="40" xpath="/ns1:project/tasks/task/taskname" xmlDataType="string"/>
    </tableColumn>
    <tableColumn id="3" xr3:uid="{00000000-0010-0000-0000-000003000000}" uniqueName="type" name="Type" dataDxfId="14"/>
    <tableColumn id="4" xr3:uid="{00000000-0010-0000-0000-000004000000}" uniqueName="type" name="Task Type" dataDxfId="13">
      <calculatedColumnFormula xml:space="preserve"> IF(ProjectPlan[[#This Row],[Type]] = "", 2, VLOOKUP(ProjectPlan[[#This Row],[Type]],TaskTypes[],2,FALSE))</calculatedColumnFormula>
      <xmlColumnPr mapId="40" xpath="/ns1:project/tasks/task/type" xmlDataType="integer"/>
    </tableColumn>
    <tableColumn id="5" xr3:uid="{00000000-0010-0000-0000-000005000000}" uniqueName="taskstart" name="Start" dataDxfId="12">
      <xmlColumnPr mapId="40" xpath="/ns1:project/tasks/task/taskstart" xmlDataType="date"/>
    </tableColumn>
    <tableColumn id="6" xr3:uid="{00000000-0010-0000-0000-000006000000}" uniqueName="taskfinish" name="Finish" dataDxfId="11">
      <xmlColumnPr mapId="40" xpath="/ns1:project/tasks/task/taskfinish" xmlDataType="date"/>
    </tableColumn>
    <tableColumn id="7" xr3:uid="{00000000-0010-0000-0000-000007000000}" uniqueName="tasknotes" name="Notes" dataDxfId="10">
      <xmlColumnPr mapId="40" xpath="/ns1:project/tasks/task/tasknotes" xmlDataType="string"/>
    </tableColumn>
    <tableColumn id="10" xr3:uid="{00000000-0010-0000-0000-00000A000000}" uniqueName="taskresourcephonetics" name="Resource" dataDxfId="9"/>
    <tableColumn id="8" xr3:uid="{00000000-0010-0000-0000-000008000000}" uniqueName="taskresourcephonetics" name="Resource Key" dataDxfId="8">
      <calculatedColumnFormula xml:space="preserve"> IF(ProjectPlan[[#This Row],[Resource]]="","",VLOOKUP(ProjectPlan[[#This Row],[Resource]],Resources[],2,FALSE))</calculatedColumnFormula>
      <xmlColumnPr mapId="40" xpath="/ns1:project/tasks/task/taskresourcephonetics" xmlDataType="string"/>
    </tableColumn>
    <tableColumn id="9" xr3:uid="{00000000-0010-0000-0000-000009000000}" uniqueName="taskpercentcomplete" name="Actual Progress %" dataDxfId="7">
      <xmlColumnPr mapId="40" xpath="/ns1:project/tasks/task/taskpercentcomplete" xmlDataType="decimal"/>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Resources" displayName="Resources" ref="A1:B2" totalsRowShown="0" headerRowDxfId="6" dataDxfId="5">
  <autoFilter ref="A1:B2" xr:uid="{00000000-0009-0000-0100-00000D000000}"/>
  <tableColumns count="2">
    <tableColumn id="1" xr3:uid="{00000000-0010-0000-0100-000001000000}" name="Name" dataDxfId="4"/>
    <tableColumn id="2" xr3:uid="{00000000-0010-0000-0100-000002000000}" name="Key"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skTypes" displayName="TaskTypes" ref="A1:B5" totalsRowShown="0">
  <autoFilter ref="A1:B5" xr:uid="{00000000-0009-0000-0100-00000A000000}"/>
  <tableColumns count="2">
    <tableColumn id="1" xr3:uid="{00000000-0010-0000-0200-000001000000}" name="Name"/>
    <tableColumn id="2" xr3:uid="{00000000-0010-0000-0200-000002000000}" name="Ke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Holidays" displayName="Holidays" ref="A1:A2" totalsRowShown="0" headerRowDxfId="2" dataDxfId="1">
  <autoFilter ref="A1:A2" xr:uid="{00000000-0009-0000-0100-000001000000}"/>
  <tableColumns count="1">
    <tableColumn id="1" xr3:uid="{00000000-0010-0000-0300-000001000000}" name="HolidayDate" dataDxfId="0">
      <calculatedColumnFormula>DATE(YEAR(NOW()),12,25)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4"/>
  <sheetViews>
    <sheetView workbookViewId="0">
      <selection activeCell="A7" sqref="A7"/>
    </sheetView>
  </sheetViews>
  <sheetFormatPr defaultRowHeight="14.5" x14ac:dyDescent="0.35"/>
  <cols>
    <col min="1" max="1" width="22.26953125" customWidth="1"/>
    <col min="2" max="2" width="30.54296875" customWidth="1"/>
    <col min="3" max="3" width="20.26953125" customWidth="1"/>
    <col min="4" max="4" width="68.453125" customWidth="1"/>
  </cols>
  <sheetData>
    <row r="1" spans="1:4" x14ac:dyDescent="0.35">
      <c r="A1" s="5" t="s">
        <v>51</v>
      </c>
      <c r="B1" s="6"/>
      <c r="C1" s="6"/>
      <c r="D1" s="6"/>
    </row>
    <row r="2" spans="1:4" x14ac:dyDescent="0.35">
      <c r="A2" t="s">
        <v>43</v>
      </c>
    </row>
    <row r="3" spans="1:4" x14ac:dyDescent="0.35">
      <c r="A3" t="s">
        <v>49</v>
      </c>
    </row>
    <row r="4" spans="1:4" x14ac:dyDescent="0.35">
      <c r="A4" t="s">
        <v>50</v>
      </c>
    </row>
    <row r="5" spans="1:4" x14ac:dyDescent="0.35">
      <c r="A5" t="s">
        <v>44</v>
      </c>
    </row>
    <row r="6" spans="1:4" x14ac:dyDescent="0.35">
      <c r="A6" t="s">
        <v>57</v>
      </c>
    </row>
    <row r="7" spans="1:4" x14ac:dyDescent="0.35">
      <c r="A7" t="s">
        <v>42</v>
      </c>
    </row>
    <row r="9" spans="1:4" x14ac:dyDescent="0.35">
      <c r="A9" s="5" t="s">
        <v>35</v>
      </c>
      <c r="B9" s="6"/>
      <c r="C9" s="6"/>
      <c r="D9" s="6"/>
    </row>
    <row r="10" spans="1:4" x14ac:dyDescent="0.35">
      <c r="A10" s="12" t="s">
        <v>21</v>
      </c>
      <c r="B10" s="12" t="s">
        <v>22</v>
      </c>
      <c r="C10" s="12" t="s">
        <v>23</v>
      </c>
      <c r="D10" s="12" t="s">
        <v>24</v>
      </c>
    </row>
    <row r="11" spans="1:4" ht="58" x14ac:dyDescent="0.35">
      <c r="A11" s="10" t="s">
        <v>0</v>
      </c>
      <c r="B11" s="8">
        <v>0</v>
      </c>
      <c r="C11" s="7" t="s">
        <v>34</v>
      </c>
      <c r="D11" s="9" t="s">
        <v>45</v>
      </c>
    </row>
    <row r="12" spans="1:4" x14ac:dyDescent="0.35">
      <c r="A12" s="10" t="s">
        <v>1</v>
      </c>
      <c r="B12" s="8" t="s">
        <v>25</v>
      </c>
      <c r="C12" s="7" t="s">
        <v>1</v>
      </c>
      <c r="D12" s="9" t="s">
        <v>37</v>
      </c>
    </row>
    <row r="13" spans="1:4" ht="29" x14ac:dyDescent="0.35">
      <c r="A13" s="10" t="s">
        <v>10</v>
      </c>
      <c r="B13" s="8" t="s">
        <v>9</v>
      </c>
      <c r="C13" s="7" t="s">
        <v>10</v>
      </c>
      <c r="D13" s="9" t="s">
        <v>52</v>
      </c>
    </row>
    <row r="14" spans="1:4" ht="29" x14ac:dyDescent="0.35">
      <c r="A14" s="10" t="s">
        <v>3</v>
      </c>
      <c r="B14" s="15">
        <v>44228</v>
      </c>
      <c r="C14" s="7" t="s">
        <v>26</v>
      </c>
      <c r="D14" s="9" t="s">
        <v>40</v>
      </c>
    </row>
    <row r="15" spans="1:4" ht="29" x14ac:dyDescent="0.35">
      <c r="A15" s="10" t="s">
        <v>4</v>
      </c>
      <c r="B15" s="15">
        <v>44237</v>
      </c>
      <c r="C15" s="7" t="s">
        <v>27</v>
      </c>
      <c r="D15" s="9" t="s">
        <v>41</v>
      </c>
    </row>
    <row r="16" spans="1:4" ht="43.5" x14ac:dyDescent="0.35">
      <c r="A16" s="10" t="s">
        <v>2</v>
      </c>
      <c r="B16" s="2" t="s">
        <v>29</v>
      </c>
      <c r="C16" s="7" t="s">
        <v>24</v>
      </c>
      <c r="D16" s="9" t="s">
        <v>36</v>
      </c>
    </row>
    <row r="17" spans="1:4" ht="29" x14ac:dyDescent="0.35">
      <c r="A17" s="10" t="s">
        <v>6</v>
      </c>
      <c r="B17" s="8" t="s">
        <v>55</v>
      </c>
      <c r="C17" s="7" t="s">
        <v>28</v>
      </c>
      <c r="D17" s="9" t="s">
        <v>46</v>
      </c>
    </row>
    <row r="18" spans="1:4" ht="29" x14ac:dyDescent="0.35">
      <c r="A18" s="10" t="s">
        <v>19</v>
      </c>
      <c r="B18" s="8">
        <v>50</v>
      </c>
      <c r="C18" s="7" t="s">
        <v>19</v>
      </c>
      <c r="D18" s="9" t="s">
        <v>47</v>
      </c>
    </row>
    <row r="19" spans="1:4" ht="29" x14ac:dyDescent="0.35">
      <c r="A19" s="10" t="s">
        <v>20</v>
      </c>
      <c r="B19" s="8">
        <v>25</v>
      </c>
      <c r="C19" s="7" t="s">
        <v>20</v>
      </c>
      <c r="D19" s="9" t="s">
        <v>48</v>
      </c>
    </row>
    <row r="20" spans="1:4" x14ac:dyDescent="0.35">
      <c r="C20" s="2"/>
    </row>
    <row r="21" spans="1:4" x14ac:dyDescent="0.35">
      <c r="A21" s="5" t="s">
        <v>39</v>
      </c>
      <c r="B21" s="4"/>
      <c r="C21" s="4"/>
      <c r="D21" s="4"/>
    </row>
    <row r="22" spans="1:4" x14ac:dyDescent="0.35">
      <c r="A22" s="12" t="s">
        <v>30</v>
      </c>
      <c r="B22" s="12" t="s">
        <v>22</v>
      </c>
      <c r="C22" s="12" t="s">
        <v>23</v>
      </c>
      <c r="D22" s="12" t="s">
        <v>24</v>
      </c>
    </row>
    <row r="23" spans="1:4" x14ac:dyDescent="0.35">
      <c r="A23" s="11" t="s">
        <v>1</v>
      </c>
      <c r="B23" s="3" t="s">
        <v>55</v>
      </c>
      <c r="C23" t="s">
        <v>56</v>
      </c>
      <c r="D23" s="1" t="s">
        <v>32</v>
      </c>
    </row>
    <row r="24" spans="1:4" x14ac:dyDescent="0.35">
      <c r="A24" s="11" t="s">
        <v>11</v>
      </c>
      <c r="B24" s="3">
        <v>1</v>
      </c>
      <c r="C24" t="s">
        <v>31</v>
      </c>
      <c r="D24" s="1"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
  <sheetViews>
    <sheetView tabSelected="1" workbookViewId="0">
      <selection activeCell="E3" sqref="E3"/>
    </sheetView>
  </sheetViews>
  <sheetFormatPr defaultRowHeight="14.5" x14ac:dyDescent="0.35"/>
  <cols>
    <col min="1" max="1" width="9.54296875" style="18" customWidth="1"/>
    <col min="2" max="2" width="21.453125" customWidth="1"/>
    <col min="3" max="3" width="16.453125" customWidth="1"/>
    <col min="4" max="4" width="11.7265625" hidden="1" customWidth="1"/>
    <col min="5" max="5" width="14.81640625" customWidth="1"/>
    <col min="6" max="6" width="14" customWidth="1"/>
    <col min="7" max="7" width="19.81640625" customWidth="1"/>
    <col min="8" max="8" width="13.81640625" style="18" customWidth="1"/>
    <col min="9" max="9" width="16.1796875" hidden="1" customWidth="1"/>
    <col min="10" max="10" width="19" bestFit="1" customWidth="1"/>
  </cols>
  <sheetData>
    <row r="1" spans="1:10" x14ac:dyDescent="0.35">
      <c r="A1" s="17" t="s">
        <v>0</v>
      </c>
      <c r="B1" s="4" t="s">
        <v>1</v>
      </c>
      <c r="C1" s="4" t="s">
        <v>10</v>
      </c>
      <c r="D1" s="4" t="s">
        <v>8</v>
      </c>
      <c r="E1" s="4" t="s">
        <v>3</v>
      </c>
      <c r="F1" s="4" t="s">
        <v>4</v>
      </c>
      <c r="G1" s="4" t="s">
        <v>2</v>
      </c>
      <c r="H1" s="17" t="s">
        <v>6</v>
      </c>
      <c r="I1" s="4" t="s">
        <v>12</v>
      </c>
      <c r="J1" s="4" t="s">
        <v>20</v>
      </c>
    </row>
    <row r="2" spans="1:10" x14ac:dyDescent="0.35">
      <c r="A2" s="16">
        <v>0</v>
      </c>
      <c r="B2" s="14" t="s">
        <v>7</v>
      </c>
      <c r="C2" s="14" t="s">
        <v>7</v>
      </c>
      <c r="D2" s="13">
        <f xml:space="preserve"> IF(ProjectPlan[[#This Row],[Type]] = "", 2, VLOOKUP(ProjectPlan[[#This Row],[Type]],TaskTypes[],2,FALSE))</f>
        <v>0</v>
      </c>
      <c r="E2" s="22">
        <v>45962</v>
      </c>
      <c r="F2" s="22">
        <v>45991</v>
      </c>
      <c r="G2" s="14" t="s">
        <v>18</v>
      </c>
      <c r="H2" s="20"/>
      <c r="I2" s="14" t="str">
        <f xml:space="preserve"> IF(ProjectPlan[[#This Row],[Resource]]="","",VLOOKUP(ProjectPlan[[#This Row],[Resource]],Resources[],2,FALSE))</f>
        <v/>
      </c>
      <c r="J2" s="16">
        <v>0</v>
      </c>
    </row>
    <row r="3" spans="1:10" x14ac:dyDescent="0.35">
      <c r="A3" s="16">
        <v>1</v>
      </c>
      <c r="B3" s="14" t="s">
        <v>54</v>
      </c>
      <c r="C3" s="14" t="s">
        <v>53</v>
      </c>
      <c r="D3" s="13">
        <f xml:space="preserve"> IF(ProjectPlan[[#This Row],[Type]] = "", 2, VLOOKUP(ProjectPlan[[#This Row],[Type]],TaskTypes[],2,FALSE))</f>
        <v>1</v>
      </c>
      <c r="E3" s="22">
        <v>45963</v>
      </c>
      <c r="F3" s="22">
        <v>45966</v>
      </c>
      <c r="G3" s="14" t="s">
        <v>18</v>
      </c>
      <c r="H3" s="20"/>
      <c r="I3" s="13" t="str">
        <f xml:space="preserve"> IF(ProjectPlan[[#This Row],[Resource]]="","",VLOOKUP(ProjectPlan[[#This Row],[Resource]],Resources[],2,FALSE))</f>
        <v/>
      </c>
      <c r="J3" s="16">
        <v>0</v>
      </c>
    </row>
    <row r="4" spans="1:10" x14ac:dyDescent="0.35">
      <c r="A4" s="16">
        <v>2</v>
      </c>
      <c r="B4" s="14" t="s">
        <v>13</v>
      </c>
      <c r="C4" s="14" t="s">
        <v>9</v>
      </c>
      <c r="D4" s="13">
        <f xml:space="preserve"> IF(ProjectPlan[[#This Row],[Type]] = "", 2, VLOOKUP(ProjectPlan[[#This Row],[Type]],TaskTypes[],2,FALSE))</f>
        <v>2</v>
      </c>
      <c r="E4" s="22">
        <v>45964</v>
      </c>
      <c r="F4" s="22">
        <v>45967</v>
      </c>
      <c r="G4" s="14" t="s">
        <v>18</v>
      </c>
      <c r="H4" s="21" t="s">
        <v>55</v>
      </c>
      <c r="I4" s="14">
        <f xml:space="preserve"> IF(ProjectPlan[[#This Row],[Resource]]="","",VLOOKUP(ProjectPlan[[#This Row],[Resource]],Resources[],2,FALSE))</f>
        <v>1</v>
      </c>
      <c r="J4" s="16">
        <v>0</v>
      </c>
    </row>
    <row r="5" spans="1:10" x14ac:dyDescent="0.35">
      <c r="A5" s="16">
        <v>3</v>
      </c>
      <c r="B5" s="14" t="s">
        <v>14</v>
      </c>
      <c r="C5" s="14" t="s">
        <v>9</v>
      </c>
      <c r="D5" s="13">
        <f xml:space="preserve"> IF(ProjectPlan[[#This Row],[Type]] = "", 2, VLOOKUP(ProjectPlan[[#This Row],[Type]],TaskTypes[],2,FALSE))</f>
        <v>2</v>
      </c>
      <c r="E5" s="22">
        <v>45965</v>
      </c>
      <c r="F5" s="22">
        <v>45968</v>
      </c>
      <c r="G5" s="14" t="s">
        <v>18</v>
      </c>
      <c r="H5" s="16" t="s">
        <v>55</v>
      </c>
      <c r="I5" s="14">
        <f xml:space="preserve"> IF(ProjectPlan[[#This Row],[Resource]]="","",VLOOKUP(ProjectPlan[[#This Row],[Resource]],Resources[],2,FALSE))</f>
        <v>1</v>
      </c>
      <c r="J5" s="16">
        <v>0</v>
      </c>
    </row>
    <row r="6" spans="1:10" x14ac:dyDescent="0.35">
      <c r="A6" s="16">
        <v>4</v>
      </c>
      <c r="B6" s="14" t="s">
        <v>15</v>
      </c>
      <c r="C6" s="14" t="s">
        <v>9</v>
      </c>
      <c r="D6" s="13">
        <f xml:space="preserve"> IF(ProjectPlan[[#This Row],[Type]] = "", 2, VLOOKUP(ProjectPlan[[#This Row],[Type]],TaskTypes[],2,FALSE))</f>
        <v>2</v>
      </c>
      <c r="E6" s="22">
        <v>45966</v>
      </c>
      <c r="F6" s="22">
        <v>45969</v>
      </c>
      <c r="G6" s="14" t="s">
        <v>18</v>
      </c>
      <c r="H6" s="16" t="s">
        <v>55</v>
      </c>
      <c r="I6" s="14">
        <f xml:space="preserve"> IF(ProjectPlan[[#This Row],[Resource]]="","",VLOOKUP(ProjectPlan[[#This Row],[Resource]],Resources[],2,FALSE))</f>
        <v>1</v>
      </c>
      <c r="J6" s="16">
        <v>0</v>
      </c>
    </row>
    <row r="7" spans="1:10" x14ac:dyDescent="0.35">
      <c r="A7" s="16">
        <v>5</v>
      </c>
      <c r="B7" s="14" t="s">
        <v>16</v>
      </c>
      <c r="C7" s="14" t="s">
        <v>9</v>
      </c>
      <c r="D7" s="13">
        <f xml:space="preserve"> IF(ProjectPlan[[#This Row],[Type]] = "", 2, VLOOKUP(ProjectPlan[[#This Row],[Type]],TaskTypes[],2,FALSE))</f>
        <v>2</v>
      </c>
      <c r="E7" s="22">
        <v>45967</v>
      </c>
      <c r="F7" s="22">
        <v>45970</v>
      </c>
      <c r="G7" s="14" t="s">
        <v>18</v>
      </c>
      <c r="H7" s="16" t="s">
        <v>55</v>
      </c>
      <c r="I7" s="14">
        <f xml:space="preserve"> IF(ProjectPlan[[#This Row],[Resource]]="","",VLOOKUP(ProjectPlan[[#This Row],[Resource]],Resources[],2,FALSE))</f>
        <v>1</v>
      </c>
      <c r="J7" s="16">
        <v>0</v>
      </c>
    </row>
    <row r="8" spans="1:10" x14ac:dyDescent="0.35">
      <c r="A8" s="16">
        <v>6</v>
      </c>
      <c r="B8" s="14" t="s">
        <v>17</v>
      </c>
      <c r="C8" s="14" t="s">
        <v>5</v>
      </c>
      <c r="D8" s="13">
        <f xml:space="preserve"> IF(ProjectPlan[[#This Row],[Type]] = "", 2, VLOOKUP(ProjectPlan[[#This Row],[Type]],TaskTypes[],2,FALSE))</f>
        <v>4</v>
      </c>
      <c r="E8" s="22">
        <v>45991</v>
      </c>
      <c r="F8" s="22">
        <v>45991</v>
      </c>
      <c r="G8" s="14" t="s">
        <v>18</v>
      </c>
      <c r="H8" s="16"/>
      <c r="I8" s="14" t="str">
        <f xml:space="preserve"> IF(ProjectPlan[[#This Row],[Resource]]="","",VLOOKUP(ProjectPlan[[#This Row],[Resource]],Resources[],2,FALSE))</f>
        <v/>
      </c>
      <c r="J8" s="16">
        <v>0</v>
      </c>
    </row>
  </sheetData>
  <dataValidations count="2">
    <dataValidation type="list" allowBlank="1" showInputMessage="1" showErrorMessage="1" sqref="C2:C8" xr:uid="{00000000-0002-0000-0100-000000000000}">
      <formula1>INDIRECT("TaskTypes[Name]")</formula1>
    </dataValidation>
    <dataValidation type="list" allowBlank="1" showInputMessage="1" showErrorMessage="1" sqref="H2:H8" xr:uid="{00000000-0002-0000-0100-000001000000}">
      <formula1>INDIRECT("Resources[Name]")</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A2" sqref="A2"/>
    </sheetView>
  </sheetViews>
  <sheetFormatPr defaultRowHeight="14.5" x14ac:dyDescent="0.35"/>
  <cols>
    <col min="1" max="1" width="20.7265625" customWidth="1"/>
    <col min="2" max="2" width="14.453125" customWidth="1"/>
  </cols>
  <sheetData>
    <row r="1" spans="1:2" x14ac:dyDescent="0.35">
      <c r="A1" s="4" t="s">
        <v>1</v>
      </c>
      <c r="B1" s="4" t="s">
        <v>11</v>
      </c>
    </row>
    <row r="2" spans="1:2" x14ac:dyDescent="0.35">
      <c r="A2" s="13" t="s">
        <v>55</v>
      </c>
      <c r="B2" s="13">
        <v>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workbookViewId="0">
      <selection activeCell="B9" sqref="B9"/>
    </sheetView>
  </sheetViews>
  <sheetFormatPr defaultRowHeight="14.5" x14ac:dyDescent="0.35"/>
  <cols>
    <col min="1" max="1" width="12.7265625" bestFit="1" customWidth="1"/>
  </cols>
  <sheetData>
    <row r="1" spans="1:2" x14ac:dyDescent="0.35">
      <c r="A1" t="s">
        <v>1</v>
      </c>
      <c r="B1" t="s">
        <v>11</v>
      </c>
    </row>
    <row r="2" spans="1:2" x14ac:dyDescent="0.35">
      <c r="A2" t="s">
        <v>9</v>
      </c>
      <c r="B2">
        <v>2</v>
      </c>
    </row>
    <row r="3" spans="1:2" x14ac:dyDescent="0.35">
      <c r="A3" t="s">
        <v>53</v>
      </c>
      <c r="B3">
        <v>1</v>
      </c>
    </row>
    <row r="4" spans="1:2" x14ac:dyDescent="0.35">
      <c r="A4" t="s">
        <v>5</v>
      </c>
      <c r="B4">
        <v>4</v>
      </c>
    </row>
    <row r="5" spans="1:2" x14ac:dyDescent="0.35">
      <c r="A5" t="s">
        <v>7</v>
      </c>
      <c r="B5">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2" sqref="A2"/>
    </sheetView>
  </sheetViews>
  <sheetFormatPr defaultRowHeight="14.5" x14ac:dyDescent="0.35"/>
  <cols>
    <col min="1" max="1" width="14.1796875" bestFit="1" customWidth="1"/>
  </cols>
  <sheetData>
    <row r="1" spans="1:1" x14ac:dyDescent="0.35">
      <c r="A1" s="4" t="s">
        <v>33</v>
      </c>
    </row>
    <row r="2" spans="1:1" x14ac:dyDescent="0.35">
      <c r="A2" s="19">
        <f ca="1">DATE(YEAR(NOW()),12,25)</f>
        <v>46016</v>
      </c>
    </row>
  </sheetData>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 Me</vt:lpstr>
      <vt:lpstr>Project Plan</vt:lpstr>
      <vt:lpstr>Resources</vt:lpstr>
      <vt:lpstr>Task Types</vt:lpstr>
      <vt:lpstr>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mokgadi.mabapa</dc:creator>
  <cp:lastModifiedBy>Lindi Gerber</cp:lastModifiedBy>
  <dcterms:created xsi:type="dcterms:W3CDTF">2017-06-27T08:38:41Z</dcterms:created>
  <dcterms:modified xsi:type="dcterms:W3CDTF">2025-04-07T13:17:32Z</dcterms:modified>
</cp:coreProperties>
</file>